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1640" activeTab="0"/>
  </bookViews>
  <sheets>
    <sheet name="セミナー比較表" sheetId="1" r:id="rId1"/>
    <sheet name="計算式シート" sheetId="2" r:id="rId2"/>
  </sheets>
  <definedNames/>
  <calcPr fullCalcOnLoad="1"/>
</workbook>
</file>

<file path=xl/sharedStrings.xml><?xml version="1.0" encoding="utf-8"?>
<sst xmlns="http://schemas.openxmlformats.org/spreadsheetml/2006/main" count="143" uniqueCount="92">
  <si>
    <t>会社名</t>
  </si>
  <si>
    <t>決算月</t>
  </si>
  <si>
    <t>浮動株％</t>
  </si>
  <si>
    <t>株主資本利益率</t>
  </si>
  <si>
    <t>総資本利益率</t>
  </si>
  <si>
    <t>市場</t>
  </si>
  <si>
    <t>3月</t>
  </si>
  <si>
    <t>ＣＣＣ</t>
  </si>
  <si>
    <t>ＣＢＡ</t>
  </si>
  <si>
    <t>コード</t>
  </si>
  <si>
    <t>ランク</t>
  </si>
  <si>
    <t>今期経常成長率</t>
  </si>
  <si>
    <t>来期経常成長率</t>
  </si>
  <si>
    <t>配当利回り</t>
  </si>
  <si>
    <t>株主資本比率</t>
  </si>
  <si>
    <t>営業利益率</t>
  </si>
  <si>
    <t>経常利益率</t>
  </si>
  <si>
    <t>有利子負債比率</t>
  </si>
  <si>
    <t>今期－EPS（円）</t>
  </si>
  <si>
    <t>来期－EPS（円）</t>
  </si>
  <si>
    <t>売買単位（株）</t>
  </si>
  <si>
    <t>配当金（円）</t>
  </si>
  <si>
    <t>発行株数（株）</t>
  </si>
  <si>
    <t>時価総額（百万円）</t>
  </si>
  <si>
    <t>従業員数（人）</t>
  </si>
  <si>
    <t>株価（円）</t>
  </si>
  <si>
    <t>売上げ（百万円）</t>
  </si>
  <si>
    <t>営業利益（〃）</t>
  </si>
  <si>
    <t>経常利益（〃）</t>
  </si>
  <si>
    <t>利益（〃）</t>
  </si>
  <si>
    <t>総資本（百万円）</t>
  </si>
  <si>
    <t>株主資本（〃）</t>
  </si>
  <si>
    <t>有利子負債（〃）</t>
  </si>
  <si>
    <t>1株資産（円）</t>
  </si>
  <si>
    <t>売上/従業員（百万円）</t>
  </si>
  <si>
    <t>東証２部</t>
  </si>
  <si>
    <t>時価総額/経常利益</t>
  </si>
  <si>
    <t>今期 P E R</t>
  </si>
  <si>
    <t>ｱｰｽ製薬</t>
  </si>
  <si>
    <t>比較表　殺虫剤</t>
  </si>
  <si>
    <t>作成　　11/29</t>
  </si>
  <si>
    <t>今期利益÷発行株数</t>
  </si>
  <si>
    <t>来期利益÷発行株数</t>
  </si>
  <si>
    <t>今期利益÷前期利益</t>
  </si>
  <si>
    <t>来期利益÷今期利益</t>
  </si>
  <si>
    <t>目論見書や四季報などに出ている</t>
  </si>
  <si>
    <t>目論見書や四季報などに出ている</t>
  </si>
  <si>
    <t>ホームページや四季報などに出ている</t>
  </si>
  <si>
    <t>株価÷今期EPS</t>
  </si>
  <si>
    <t>株価×発行株数</t>
  </si>
  <si>
    <t>時価総額÷経常利益</t>
  </si>
  <si>
    <t>株価÷来期EPS</t>
  </si>
  <si>
    <t>株主資本÷総資本</t>
  </si>
  <si>
    <t>株主資本÷発行株数</t>
  </si>
  <si>
    <t>株価÷1株資産</t>
  </si>
  <si>
    <t>利益÷総資本</t>
  </si>
  <si>
    <t>利益÷株主資本</t>
  </si>
  <si>
    <t>営業利益÷売上げ</t>
  </si>
  <si>
    <t>経常利益÷売上げ</t>
  </si>
  <si>
    <t>有利子負債÷総資本</t>
  </si>
  <si>
    <t>売上げ÷従業員数</t>
  </si>
  <si>
    <t>経常利益÷従業員数</t>
  </si>
  <si>
    <t>利益÷従業員数</t>
  </si>
  <si>
    <t>ﾌﾏｷﾗｰ</t>
  </si>
  <si>
    <t>来期 P E R</t>
  </si>
  <si>
    <t>ホームページや四季報などに出ている</t>
  </si>
  <si>
    <t>PBR</t>
  </si>
  <si>
    <t>経常/従業員（〃）</t>
  </si>
  <si>
    <t>利益/従業員（〃）</t>
  </si>
  <si>
    <r>
      <t>評価値の出し方（アース製薬の公募価格</t>
    </r>
    <r>
      <rPr>
        <sz val="10.5"/>
        <rFont val="Century"/>
        <family val="1"/>
      </rPr>
      <t>2,000</t>
    </r>
    <r>
      <rPr>
        <sz val="10.5"/>
        <rFont val="ＭＳ 明朝"/>
        <family val="1"/>
      </rPr>
      <t>円）</t>
    </r>
  </si>
  <si>
    <t>同一市場で成長率が似ているので同程度の評価が可能と考える。</t>
  </si>
  <si>
    <r>
      <t>65,003百万円÷アース製薬の発行株数1920万株＝</t>
    </r>
    <r>
      <rPr>
        <b/>
        <sz val="11"/>
        <rFont val="ＭＳ Ｐゴシック"/>
        <family val="3"/>
      </rPr>
      <t>3,385.6円</t>
    </r>
  </si>
  <si>
    <t>プロジェクター表示修正箇所　（初物）</t>
  </si>
  <si>
    <r>
      <t>②ＰＢＲから割り出す。フマキラーの今期ＰＢＲ</t>
    </r>
    <r>
      <rPr>
        <sz val="10.5"/>
        <rFont val="Century"/>
        <family val="1"/>
      </rPr>
      <t>2.24</t>
    </r>
    <r>
      <rPr>
        <sz val="10.5"/>
        <rFont val="ＭＳ 明朝"/>
        <family val="1"/>
      </rPr>
      <t>×アース製薬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株資産</t>
    </r>
    <r>
      <rPr>
        <sz val="10.5"/>
        <rFont val="Century"/>
        <family val="1"/>
      </rPr>
      <t>1,561</t>
    </r>
    <r>
      <rPr>
        <sz val="10.5"/>
        <rFont val="ＭＳ 明朝"/>
        <family val="1"/>
      </rPr>
      <t>＝</t>
    </r>
    <r>
      <rPr>
        <b/>
        <u val="single"/>
        <sz val="10.5"/>
        <rFont val="Century"/>
        <family val="1"/>
      </rPr>
      <t>3,496.6</t>
    </r>
    <r>
      <rPr>
        <b/>
        <u val="single"/>
        <sz val="10.5"/>
        <rFont val="ＭＳ 明朝"/>
        <family val="1"/>
      </rPr>
      <t>円</t>
    </r>
  </si>
  <si>
    <r>
      <t>①ＰＥＲから割り出す。フマキラーの今期ＰＥＲ28.8×アース製薬今期ＥＰＳ123＝</t>
    </r>
    <r>
      <rPr>
        <b/>
        <sz val="11"/>
        <rFont val="ＭＳ Ｐゴシック"/>
        <family val="3"/>
      </rPr>
      <t>3,542.4円</t>
    </r>
  </si>
  <si>
    <r>
      <t>③時価総額（経常利益）から割り出す。フマキラー時価総額/経常利益の倍率12.6×アース製薬経常利益</t>
    </r>
    <r>
      <rPr>
        <sz val="10.5"/>
        <rFont val="Century"/>
        <family val="1"/>
      </rPr>
      <t>5,159</t>
    </r>
    <r>
      <rPr>
        <sz val="10.5"/>
        <rFont val="ＭＳ 明朝"/>
        <family val="1"/>
      </rPr>
      <t>百万円＝</t>
    </r>
    <r>
      <rPr>
        <sz val="10.5"/>
        <rFont val="Century"/>
        <family val="1"/>
      </rPr>
      <t>65,003</t>
    </r>
    <r>
      <rPr>
        <sz val="10.5"/>
        <rFont val="ＭＳ 明朝"/>
        <family val="1"/>
      </rPr>
      <t>百万円。　</t>
    </r>
  </si>
  <si>
    <r>
      <t>誤）　ぐるなび　公募</t>
    </r>
    <r>
      <rPr>
        <sz val="10.5"/>
        <rFont val="Century"/>
        <family val="1"/>
      </rPr>
      <t>65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301</t>
    </r>
    <r>
      <rPr>
        <sz val="10.5"/>
        <rFont val="ＭＳ 明朝"/>
        <family val="1"/>
      </rPr>
      <t>万円　　シンワアート　公募</t>
    </r>
    <r>
      <rPr>
        <sz val="10.5"/>
        <rFont val="Century"/>
        <family val="1"/>
      </rPr>
      <t>90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240</t>
    </r>
    <r>
      <rPr>
        <sz val="10.5"/>
        <rFont val="ＭＳ 明朝"/>
        <family val="1"/>
      </rPr>
      <t>万円</t>
    </r>
  </si>
  <si>
    <r>
      <t>正）　ぐるなび　公募</t>
    </r>
    <r>
      <rPr>
        <sz val="10.5"/>
        <rFont val="Century"/>
        <family val="1"/>
      </rPr>
      <t>90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240</t>
    </r>
    <r>
      <rPr>
        <sz val="10.5"/>
        <rFont val="ＭＳ 明朝"/>
        <family val="1"/>
      </rPr>
      <t>万円　　シンワアート　公募</t>
    </r>
    <r>
      <rPr>
        <sz val="10.5"/>
        <rFont val="Century"/>
        <family val="1"/>
      </rPr>
      <t>65</t>
    </r>
    <r>
      <rPr>
        <sz val="10.5"/>
        <rFont val="ＭＳ 明朝"/>
        <family val="1"/>
      </rPr>
      <t>万円に対し初値</t>
    </r>
    <r>
      <rPr>
        <sz val="10.5"/>
        <rFont val="Century"/>
        <family val="1"/>
      </rPr>
      <t>301</t>
    </r>
    <r>
      <rPr>
        <sz val="10.5"/>
        <rFont val="ＭＳ 明朝"/>
        <family val="1"/>
      </rPr>
      <t>万円</t>
    </r>
  </si>
  <si>
    <t>作成　　</t>
  </si>
  <si>
    <r>
      <t>　</t>
    </r>
    <r>
      <rPr>
        <b/>
        <sz val="11"/>
        <color indexed="10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　</t>
    </r>
  </si>
  <si>
    <t>比較表　</t>
  </si>
  <si>
    <t>Ａ</t>
  </si>
  <si>
    <t>Ｂ</t>
  </si>
  <si>
    <t>Ｃ</t>
  </si>
  <si>
    <t>Ｄ</t>
  </si>
  <si>
    <t>Ｅ</t>
  </si>
  <si>
    <t>Ｆ</t>
  </si>
  <si>
    <t>月</t>
  </si>
  <si>
    <t>来期 P E R</t>
  </si>
  <si>
    <t>PBR</t>
  </si>
  <si>
    <t>経常/従業員（〃）</t>
  </si>
  <si>
    <t>利益/従業員（〃）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</si>
</sst>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0.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  <numFmt numFmtId="187" formatCode="&quot;\&quot;#,##0.0;[Red]&quot;\&quot;\-#,##0.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7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b/>
      <u val="single"/>
      <sz val="10.5"/>
      <name val="Century"/>
      <family val="1"/>
    </font>
    <font>
      <b/>
      <u val="single"/>
      <sz val="10.5"/>
      <name val="ＭＳ 明朝"/>
      <family val="1"/>
    </font>
    <font>
      <b/>
      <sz val="11"/>
      <color indexed="45"/>
      <name val="ＭＳ Ｐゴシック"/>
      <family val="3"/>
    </font>
    <font>
      <b/>
      <sz val="11"/>
      <color indexed="50"/>
      <name val="ＭＳ Ｐゴシック"/>
      <family val="3"/>
    </font>
    <font>
      <b/>
      <sz val="11"/>
      <color indexed="49"/>
      <name val="ＭＳ Ｐゴシック"/>
      <family val="3"/>
    </font>
    <font>
      <b/>
      <sz val="11"/>
      <color indexed="4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1" xfId="21" applyBorder="1" applyAlignment="1">
      <alignment horizontal="center"/>
      <protection/>
    </xf>
    <xf numFmtId="56" fontId="6" fillId="0" borderId="1" xfId="21" applyNumberFormat="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9" fontId="0" fillId="2" borderId="1" xfId="15" applyFill="1" applyBorder="1" applyAlignment="1">
      <alignment horizontal="center"/>
    </xf>
    <xf numFmtId="9" fontId="0" fillId="2" borderId="1" xfId="15" applyFont="1" applyFill="1" applyBorder="1" applyAlignment="1">
      <alignment horizontal="center"/>
    </xf>
    <xf numFmtId="0" fontId="0" fillId="3" borderId="1" xfId="21" applyFill="1" applyBorder="1" applyAlignment="1">
      <alignment horizontal="center"/>
      <protection/>
    </xf>
    <xf numFmtId="38" fontId="0" fillId="4" borderId="1" xfId="17" applyFill="1" applyBorder="1" applyAlignment="1">
      <alignment horizontal="center"/>
    </xf>
    <xf numFmtId="6" fontId="6" fillId="0" borderId="1" xfId="19" applyFont="1" applyBorder="1" applyAlignment="1">
      <alignment horizontal="center"/>
    </xf>
    <xf numFmtId="176" fontId="6" fillId="0" borderId="1" xfId="15" applyNumberFormat="1" applyFont="1" applyBorder="1" applyAlignment="1">
      <alignment horizontal="center"/>
    </xf>
    <xf numFmtId="38" fontId="0" fillId="0" borderId="1" xfId="17" applyBorder="1" applyAlignment="1">
      <alignment horizontal="right"/>
    </xf>
    <xf numFmtId="9" fontId="0" fillId="0" borderId="1" xfId="15" applyBorder="1" applyAlignment="1">
      <alignment horizontal="center"/>
    </xf>
    <xf numFmtId="0" fontId="7" fillId="0" borderId="1" xfId="21" applyFont="1" applyBorder="1" applyAlignment="1">
      <alignment horizontal="center"/>
      <protection/>
    </xf>
    <xf numFmtId="38" fontId="8" fillId="0" borderId="1" xfId="17" applyFont="1" applyBorder="1" applyAlignment="1">
      <alignment horizontal="right"/>
    </xf>
    <xf numFmtId="0" fontId="8" fillId="0" borderId="1" xfId="21" applyFont="1" applyBorder="1" applyAlignment="1">
      <alignment horizontal="center"/>
      <protection/>
    </xf>
    <xf numFmtId="177" fontId="8" fillId="0" borderId="1" xfId="17" applyNumberFormat="1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6" fillId="0" borderId="1" xfId="17" applyFont="1" applyBorder="1" applyAlignment="1">
      <alignment horizontal="right"/>
    </xf>
    <xf numFmtId="0" fontId="10" fillId="0" borderId="1" xfId="21" applyFont="1" applyBorder="1" applyAlignment="1">
      <alignment horizontal="center"/>
      <protection/>
    </xf>
    <xf numFmtId="178" fontId="10" fillId="0" borderId="1" xfId="21" applyNumberFormat="1" applyFont="1" applyBorder="1">
      <alignment/>
      <protection/>
    </xf>
    <xf numFmtId="0" fontId="11" fillId="0" borderId="1" xfId="21" applyFont="1" applyBorder="1" applyAlignment="1">
      <alignment horizontal="center"/>
      <protection/>
    </xf>
    <xf numFmtId="178" fontId="11" fillId="0" borderId="1" xfId="21" applyNumberFormat="1" applyFont="1" applyBorder="1">
      <alignment/>
      <protection/>
    </xf>
    <xf numFmtId="38" fontId="0" fillId="0" borderId="1" xfId="17" applyFont="1" applyBorder="1" applyAlignment="1">
      <alignment horizontal="right"/>
    </xf>
    <xf numFmtId="0" fontId="6" fillId="3" borderId="1" xfId="21" applyFont="1" applyFill="1" applyBorder="1" applyAlignment="1">
      <alignment horizontal="center"/>
      <protection/>
    </xf>
    <xf numFmtId="9" fontId="11" fillId="0" borderId="1" xfId="15" applyFont="1" applyBorder="1" applyAlignment="1">
      <alignment horizontal="center"/>
    </xf>
    <xf numFmtId="6" fontId="11" fillId="0" borderId="1" xfId="19" applyFont="1" applyBorder="1" applyAlignment="1">
      <alignment horizontal="right"/>
    </xf>
    <xf numFmtId="2" fontId="6" fillId="3" borderId="1" xfId="15" applyNumberFormat="1" applyFont="1" applyFill="1" applyBorder="1" applyAlignment="1">
      <alignment horizontal="center"/>
    </xf>
    <xf numFmtId="2" fontId="11" fillId="0" borderId="1" xfId="15" applyNumberFormat="1" applyFont="1" applyBorder="1" applyAlignment="1">
      <alignment horizontal="center"/>
    </xf>
    <xf numFmtId="0" fontId="0" fillId="3" borderId="1" xfId="21" applyFont="1" applyFill="1" applyBorder="1" applyAlignment="1">
      <alignment horizontal="center"/>
      <protection/>
    </xf>
    <xf numFmtId="176" fontId="0" fillId="0" borderId="1" xfId="15" applyNumberFormat="1" applyFont="1" applyBorder="1" applyAlignment="1">
      <alignment/>
    </xf>
    <xf numFmtId="176" fontId="12" fillId="0" borderId="1" xfId="15" applyNumberFormat="1" applyFont="1" applyBorder="1" applyAlignment="1">
      <alignment/>
    </xf>
    <xf numFmtId="176" fontId="4" fillId="0" borderId="1" xfId="15" applyNumberFormat="1" applyFont="1" applyBorder="1" applyAlignment="1">
      <alignment/>
    </xf>
    <xf numFmtId="9" fontId="0" fillId="0" borderId="1" xfId="15" applyFont="1" applyBorder="1" applyAlignment="1">
      <alignment/>
    </xf>
    <xf numFmtId="179" fontId="0" fillId="0" borderId="1" xfId="21" applyNumberFormat="1" applyFont="1" applyBorder="1">
      <alignment/>
      <protection/>
    </xf>
    <xf numFmtId="180" fontId="0" fillId="3" borderId="1" xfId="21" applyNumberFormat="1" applyFill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0" fillId="0" borderId="0" xfId="22">
      <alignment/>
      <protection/>
    </xf>
    <xf numFmtId="0" fontId="6" fillId="0" borderId="0" xfId="22" applyFont="1">
      <alignment/>
      <protection/>
    </xf>
    <xf numFmtId="0" fontId="4" fillId="0" borderId="0" xfId="22" applyFont="1">
      <alignment/>
      <protection/>
    </xf>
    <xf numFmtId="0" fontId="0" fillId="0" borderId="2" xfId="22" applyBorder="1">
      <alignment/>
      <protection/>
    </xf>
    <xf numFmtId="0" fontId="0" fillId="0" borderId="1" xfId="22" applyBorder="1" applyAlignment="1">
      <alignment horizontal="center"/>
      <protection/>
    </xf>
    <xf numFmtId="56" fontId="6" fillId="0" borderId="1" xfId="22" applyNumberFormat="1" applyFont="1" applyBorder="1" applyAlignment="1">
      <alignment horizontal="center"/>
      <protection/>
    </xf>
    <xf numFmtId="56" fontId="6" fillId="0" borderId="3" xfId="22" applyNumberFormat="1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0" fontId="18" fillId="0" borderId="1" xfId="22" applyFont="1" applyBorder="1" applyAlignment="1">
      <alignment horizontal="center"/>
      <protection/>
    </xf>
    <xf numFmtId="0" fontId="19" fillId="0" borderId="1" xfId="22" applyFont="1" applyBorder="1" applyAlignment="1">
      <alignment horizontal="center"/>
      <protection/>
    </xf>
    <xf numFmtId="0" fontId="20" fillId="0" borderId="1" xfId="22" applyFont="1" applyBorder="1" applyAlignment="1">
      <alignment horizontal="center"/>
      <protection/>
    </xf>
    <xf numFmtId="0" fontId="0" fillId="3" borderId="1" xfId="22" applyFill="1" applyBorder="1" applyAlignment="1">
      <alignment horizontal="center"/>
      <protection/>
    </xf>
    <xf numFmtId="0" fontId="7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 horizontal="center"/>
      <protection/>
    </xf>
    <xf numFmtId="38" fontId="9" fillId="0" borderId="1" xfId="17" applyFont="1" applyBorder="1" applyAlignment="1">
      <alignment/>
    </xf>
    <xf numFmtId="38" fontId="6" fillId="0" borderId="1" xfId="17" applyFont="1" applyBorder="1" applyAlignment="1">
      <alignment/>
    </xf>
    <xf numFmtId="0" fontId="10" fillId="0" borderId="1" xfId="22" applyFont="1" applyBorder="1" applyAlignment="1">
      <alignment horizontal="center"/>
      <protection/>
    </xf>
    <xf numFmtId="178" fontId="10" fillId="0" borderId="1" xfId="22" applyNumberFormat="1" applyFont="1" applyBorder="1">
      <alignment/>
      <protection/>
    </xf>
    <xf numFmtId="0" fontId="11" fillId="0" borderId="1" xfId="22" applyFont="1" applyBorder="1" applyAlignment="1">
      <alignment horizontal="center"/>
      <protection/>
    </xf>
    <xf numFmtId="178" fontId="11" fillId="0" borderId="1" xfId="22" applyNumberFormat="1" applyFont="1" applyBorder="1">
      <alignment/>
      <protection/>
    </xf>
    <xf numFmtId="38" fontId="0" fillId="0" borderId="1" xfId="17" applyFont="1" applyFill="1" applyBorder="1" applyAlignment="1">
      <alignment horizontal="right"/>
    </xf>
    <xf numFmtId="0" fontId="6" fillId="3" borderId="1" xfId="22" applyFont="1" applyFill="1" applyBorder="1" applyAlignment="1">
      <alignment horizontal="center"/>
      <protection/>
    </xf>
    <xf numFmtId="0" fontId="0" fillId="3" borderId="1" xfId="22" applyFont="1" applyFill="1" applyBorder="1" applyAlignment="1">
      <alignment horizontal="center"/>
      <protection/>
    </xf>
    <xf numFmtId="179" fontId="0" fillId="0" borderId="1" xfId="22" applyNumberFormat="1" applyFont="1" applyBorder="1">
      <alignment/>
      <protection/>
    </xf>
    <xf numFmtId="180" fontId="0" fillId="3" borderId="1" xfId="22" applyNumberForma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セミナー用比較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8625"/>
          <c:w val="0.9322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'計算式シート'!$A$20</c:f>
              <c:strCache>
                <c:ptCount val="1"/>
                <c:pt idx="0">
                  <c:v>今期 P E R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'計算式シート'!$B$20:$G$20</c:f>
              <c:numCache/>
            </c:numRef>
          </c:val>
        </c:ser>
        <c:ser>
          <c:idx val="1"/>
          <c:order val="1"/>
          <c:tx>
            <c:strRef>
              <c:f>'計算式シート'!$A$21</c:f>
              <c:strCache>
                <c:ptCount val="1"/>
                <c:pt idx="0">
                  <c:v>来期 P E R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'計算式シート'!$B$21:$G$21</c:f>
              <c:numCache/>
            </c:numRef>
          </c:val>
        </c:ser>
        <c:axId val="55773855"/>
        <c:axId val="32202648"/>
      </c:barChart>
      <c:catAx>
        <c:axId val="55773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02648"/>
        <c:crosses val="autoZero"/>
        <c:auto val="1"/>
        <c:lblOffset val="100"/>
        <c:noMultiLvlLbl val="0"/>
      </c:catAx>
      <c:valAx>
        <c:axId val="322026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73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013"/>
          <c:w val="0.4295"/>
          <c:h val="0.1082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925"/>
          <c:y val="0.15"/>
          <c:w val="0.954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'計算式シート'!$A$35</c:f>
              <c:strCache>
                <c:ptCount val="1"/>
                <c:pt idx="0">
                  <c:v>経常利益率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'計算式シート'!$B$35:$G$35</c:f>
              <c:numCache/>
            </c:numRef>
          </c:val>
        </c:ser>
        <c:axId val="21388377"/>
        <c:axId val="58277666"/>
      </c:bar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77666"/>
        <c:crosses val="autoZero"/>
        <c:auto val="1"/>
        <c:lblOffset val="100"/>
        <c:noMultiLvlLbl val="0"/>
      </c:catAx>
      <c:valAx>
        <c:axId val="582776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3883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0972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7825"/>
          <c:w val="0.967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'計算式シート'!$A$6</c:f>
              <c:strCache>
                <c:ptCount val="1"/>
                <c:pt idx="0">
                  <c:v>今期経常成長率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'計算式シート'!$B$6:$G$6</c:f>
              <c:numCache/>
            </c:numRef>
          </c:val>
        </c:ser>
        <c:ser>
          <c:idx val="1"/>
          <c:order val="1"/>
          <c:tx>
            <c:strRef>
              <c:f>'計算式シート'!$A$7</c:f>
              <c:strCache>
                <c:ptCount val="1"/>
                <c:pt idx="0">
                  <c:v>来期経常成長率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'計算式シート'!$B$3:$G$3</c:f>
              <c:strCache/>
            </c:strRef>
          </c:cat>
          <c:val>
            <c:numRef>
              <c:f>'計算式シート'!$B$7:$G$7</c:f>
              <c:numCache/>
            </c:numRef>
          </c:val>
        </c:ser>
        <c:axId val="54736947"/>
        <c:axId val="22870476"/>
      </c:barChart>
      <c:catAx>
        <c:axId val="54736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70476"/>
        <c:crosses val="autoZero"/>
        <c:auto val="1"/>
        <c:lblOffset val="100"/>
        <c:noMultiLvlLbl val="0"/>
      </c:catAx>
      <c:valAx>
        <c:axId val="228704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36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00875"/>
          <c:w val="0.545"/>
          <c:h val="0.1"/>
        </c:manualLayout>
      </c:layout>
      <c:overlay val="0"/>
      <c:spPr>
        <a:solidFill>
          <a:srgbClr val="CCCCFF"/>
        </a:solidFill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9</xdr:col>
      <xdr:colOff>57150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1504950" y="6867525"/>
        <a:ext cx="55626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19050</xdr:rowOff>
    </xdr:from>
    <xdr:to>
      <xdr:col>9</xdr:col>
      <xdr:colOff>66675</xdr:colOff>
      <xdr:row>68</xdr:row>
      <xdr:rowOff>57150</xdr:rowOff>
    </xdr:to>
    <xdr:graphicFrame>
      <xdr:nvGraphicFramePr>
        <xdr:cNvPr id="2" name="Chart 2"/>
        <xdr:cNvGraphicFramePr/>
      </xdr:nvGraphicFramePr>
      <xdr:xfrm>
        <a:off x="1485900" y="9286875"/>
        <a:ext cx="55911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69</xdr:row>
      <xdr:rowOff>57150</xdr:rowOff>
    </xdr:from>
    <xdr:to>
      <xdr:col>9</xdr:col>
      <xdr:colOff>76200</xdr:colOff>
      <xdr:row>82</xdr:row>
      <xdr:rowOff>104775</xdr:rowOff>
    </xdr:to>
    <xdr:graphicFrame>
      <xdr:nvGraphicFramePr>
        <xdr:cNvPr id="3" name="Chart 3"/>
        <xdr:cNvGraphicFramePr/>
      </xdr:nvGraphicFramePr>
      <xdr:xfrm>
        <a:off x="1495425" y="11896725"/>
        <a:ext cx="55911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2"/>
  <sheetViews>
    <sheetView tabSelected="1" workbookViewId="0" topLeftCell="A4">
      <selection activeCell="E3" sqref="E3"/>
    </sheetView>
  </sheetViews>
  <sheetFormatPr defaultColWidth="9.00390625" defaultRowHeight="13.5"/>
  <cols>
    <col min="2" max="2" width="19.875" style="0" customWidth="1"/>
    <col min="3" max="3" width="15.375" style="0" customWidth="1"/>
    <col min="4" max="4" width="16.25390625" style="0" customWidth="1"/>
  </cols>
  <sheetData>
    <row r="2" spans="2:5" ht="13.5">
      <c r="B2" s="1" t="s">
        <v>40</v>
      </c>
      <c r="C2" s="2" t="s">
        <v>39</v>
      </c>
      <c r="D2" s="2"/>
      <c r="E2" s="1"/>
    </row>
    <row r="3" spans="2:5" ht="13.5">
      <c r="B3" s="3" t="s">
        <v>5</v>
      </c>
      <c r="C3" s="4" t="s">
        <v>35</v>
      </c>
      <c r="D3" s="4" t="s">
        <v>35</v>
      </c>
      <c r="E3" s="1"/>
    </row>
    <row r="4" spans="2:5" ht="13.5">
      <c r="B4" s="5" t="s">
        <v>0</v>
      </c>
      <c r="C4" s="6" t="s">
        <v>38</v>
      </c>
      <c r="D4" s="5" t="s">
        <v>63</v>
      </c>
      <c r="E4" s="1"/>
    </row>
    <row r="5" spans="2:5" ht="13.5">
      <c r="B5" s="3" t="s">
        <v>9</v>
      </c>
      <c r="C5" s="3">
        <v>4985</v>
      </c>
      <c r="D5" s="3">
        <v>4998</v>
      </c>
      <c r="E5" s="1"/>
    </row>
    <row r="6" spans="2:5" ht="13.5">
      <c r="B6" s="3" t="s">
        <v>10</v>
      </c>
      <c r="C6" s="3" t="s">
        <v>8</v>
      </c>
      <c r="D6" s="3" t="s">
        <v>7</v>
      </c>
      <c r="E6" s="1"/>
    </row>
    <row r="7" spans="2:5" ht="13.5">
      <c r="B7" s="3" t="s">
        <v>11</v>
      </c>
      <c r="C7" s="7">
        <v>0.048</v>
      </c>
      <c r="D7" s="8">
        <v>0.054</v>
      </c>
      <c r="E7" s="1" t="s">
        <v>43</v>
      </c>
    </row>
    <row r="8" spans="2:5" ht="13.5">
      <c r="B8" s="3" t="s">
        <v>12</v>
      </c>
      <c r="C8" s="7">
        <v>0.027</v>
      </c>
      <c r="D8" s="8">
        <v>0.082</v>
      </c>
      <c r="E8" s="1" t="s">
        <v>44</v>
      </c>
    </row>
    <row r="9" spans="2:5" ht="13.5">
      <c r="B9" s="9" t="s">
        <v>18</v>
      </c>
      <c r="C9" s="10">
        <v>122.96875</v>
      </c>
      <c r="D9" s="10">
        <v>12.585034013605442</v>
      </c>
      <c r="E9" s="1" t="s">
        <v>41</v>
      </c>
    </row>
    <row r="10" spans="2:5" ht="13.5">
      <c r="B10" s="3" t="s">
        <v>19</v>
      </c>
      <c r="C10" s="10">
        <v>140.6</v>
      </c>
      <c r="D10" s="10">
        <v>20.4</v>
      </c>
      <c r="E10" s="1" t="s">
        <v>42</v>
      </c>
    </row>
    <row r="11" spans="2:5" ht="13.5">
      <c r="B11" s="3" t="s">
        <v>20</v>
      </c>
      <c r="C11" s="3">
        <v>100</v>
      </c>
      <c r="D11" s="3">
        <v>1000</v>
      </c>
      <c r="E11" s="1"/>
    </row>
    <row r="12" spans="2:5" ht="13.5">
      <c r="B12" s="3" t="s">
        <v>1</v>
      </c>
      <c r="C12" s="3" t="s">
        <v>6</v>
      </c>
      <c r="D12" s="3" t="s">
        <v>6</v>
      </c>
      <c r="E12" s="1"/>
    </row>
    <row r="13" spans="2:5" ht="13.5">
      <c r="B13" s="5" t="s">
        <v>21</v>
      </c>
      <c r="C13" s="11">
        <v>20</v>
      </c>
      <c r="D13" s="11">
        <v>5</v>
      </c>
      <c r="E13" s="1" t="s">
        <v>47</v>
      </c>
    </row>
    <row r="14" spans="2:5" ht="13.5">
      <c r="B14" s="5" t="s">
        <v>13</v>
      </c>
      <c r="C14" s="12">
        <v>0.005714285714285714</v>
      </c>
      <c r="D14" s="12">
        <v>0.013774104683195593</v>
      </c>
      <c r="E14" s="1"/>
    </row>
    <row r="15" spans="2:5" ht="13.5">
      <c r="B15" s="3" t="s">
        <v>22</v>
      </c>
      <c r="C15" s="13">
        <v>19200000</v>
      </c>
      <c r="D15" s="13">
        <v>29400000</v>
      </c>
      <c r="E15" s="1" t="s">
        <v>46</v>
      </c>
    </row>
    <row r="16" spans="2:5" ht="13.5">
      <c r="B16" s="3" t="s">
        <v>2</v>
      </c>
      <c r="C16" s="14">
        <v>0.114</v>
      </c>
      <c r="D16" s="14">
        <v>0.438</v>
      </c>
      <c r="E16" s="1"/>
    </row>
    <row r="17" spans="2:5" ht="13.5">
      <c r="B17" s="15" t="s">
        <v>23</v>
      </c>
      <c r="C17" s="16">
        <v>67200</v>
      </c>
      <c r="D17" s="16">
        <v>10672.2</v>
      </c>
      <c r="E17" s="1" t="s">
        <v>49</v>
      </c>
    </row>
    <row r="18" spans="2:5" ht="13.5">
      <c r="B18" s="17" t="s">
        <v>36</v>
      </c>
      <c r="C18" s="18">
        <v>13.025780189959294</v>
      </c>
      <c r="D18" s="18">
        <v>12.555529411764708</v>
      </c>
      <c r="E18" s="1" t="s">
        <v>50</v>
      </c>
    </row>
    <row r="19" spans="2:5" ht="13.5">
      <c r="B19" s="3" t="s">
        <v>24</v>
      </c>
      <c r="C19" s="19">
        <v>811</v>
      </c>
      <c r="D19" s="19">
        <v>1520</v>
      </c>
      <c r="E19" s="1" t="s">
        <v>45</v>
      </c>
    </row>
    <row r="20" spans="2:5" ht="13.5">
      <c r="B20" s="5" t="s">
        <v>25</v>
      </c>
      <c r="C20" s="20">
        <v>3500</v>
      </c>
      <c r="D20" s="20">
        <v>363</v>
      </c>
      <c r="E20" s="1"/>
    </row>
    <row r="21" spans="2:5" ht="13.5">
      <c r="B21" s="21" t="s">
        <v>37</v>
      </c>
      <c r="C21" s="22">
        <v>28.46251588310038</v>
      </c>
      <c r="D21" s="22">
        <v>28.843783783783785</v>
      </c>
      <c r="E21" s="1" t="s">
        <v>48</v>
      </c>
    </row>
    <row r="22" spans="2:5" ht="13.5">
      <c r="B22" s="23" t="s">
        <v>64</v>
      </c>
      <c r="C22" s="24">
        <v>24.893314366998577</v>
      </c>
      <c r="D22" s="24">
        <v>17.794117647058826</v>
      </c>
      <c r="E22" s="1" t="s">
        <v>51</v>
      </c>
    </row>
    <row r="23" spans="2:5" ht="13.5">
      <c r="B23" s="3" t="s">
        <v>26</v>
      </c>
      <c r="C23" s="25">
        <v>82720</v>
      </c>
      <c r="D23" s="25">
        <v>18000</v>
      </c>
      <c r="E23" s="1" t="s">
        <v>65</v>
      </c>
    </row>
    <row r="24" spans="2:5" ht="13.5">
      <c r="B24" s="3" t="s">
        <v>27</v>
      </c>
      <c r="C24" s="25"/>
      <c r="D24" s="25">
        <v>1170</v>
      </c>
      <c r="E24" s="1"/>
    </row>
    <row r="25" spans="2:5" ht="13.5">
      <c r="B25" s="3" t="s">
        <v>28</v>
      </c>
      <c r="C25" s="25">
        <v>5159</v>
      </c>
      <c r="D25" s="25">
        <v>850</v>
      </c>
      <c r="E25" s="1" t="s">
        <v>47</v>
      </c>
    </row>
    <row r="26" spans="2:5" ht="13.5">
      <c r="B26" s="3" t="s">
        <v>29</v>
      </c>
      <c r="C26" s="25">
        <v>2361</v>
      </c>
      <c r="D26" s="25">
        <v>370</v>
      </c>
      <c r="E26" s="1" t="s">
        <v>47</v>
      </c>
    </row>
    <row r="27" spans="2:5" ht="13.5">
      <c r="B27" s="3" t="s">
        <v>30</v>
      </c>
      <c r="C27" s="25">
        <v>70055</v>
      </c>
      <c r="D27" s="25">
        <v>14881</v>
      </c>
      <c r="E27" s="1" t="s">
        <v>45</v>
      </c>
    </row>
    <row r="28" spans="2:5" ht="13.5">
      <c r="B28" s="3" t="s">
        <v>31</v>
      </c>
      <c r="C28" s="25">
        <v>29969</v>
      </c>
      <c r="D28" s="25">
        <v>4755</v>
      </c>
      <c r="E28" s="1" t="s">
        <v>45</v>
      </c>
    </row>
    <row r="29" spans="2:5" ht="13.5">
      <c r="B29" s="3" t="s">
        <v>32</v>
      </c>
      <c r="C29" s="25">
        <v>20698</v>
      </c>
      <c r="D29" s="25">
        <v>4804</v>
      </c>
      <c r="E29" s="1" t="s">
        <v>45</v>
      </c>
    </row>
    <row r="30" spans="2:5" ht="13.5">
      <c r="B30" s="26" t="s">
        <v>14</v>
      </c>
      <c r="C30" s="27">
        <v>0.42779244879023626</v>
      </c>
      <c r="D30" s="27">
        <v>0.319534977488072</v>
      </c>
      <c r="E30" s="1" t="s">
        <v>52</v>
      </c>
    </row>
    <row r="31" spans="2:5" ht="13.5">
      <c r="B31" s="26" t="s">
        <v>33</v>
      </c>
      <c r="C31" s="28">
        <v>1560.8854166666665</v>
      </c>
      <c r="D31" s="28">
        <v>161.73469387755102</v>
      </c>
      <c r="E31" s="1" t="s">
        <v>53</v>
      </c>
    </row>
    <row r="32" spans="2:5" ht="13.5">
      <c r="B32" s="29" t="s">
        <v>66</v>
      </c>
      <c r="C32" s="30">
        <v>2.2423170609629954</v>
      </c>
      <c r="D32" s="30">
        <v>2.244416403785489</v>
      </c>
      <c r="E32" s="1" t="s">
        <v>54</v>
      </c>
    </row>
    <row r="33" spans="2:5" ht="13.5">
      <c r="B33" s="31" t="s">
        <v>4</v>
      </c>
      <c r="C33" s="32">
        <v>0.033702091214046104</v>
      </c>
      <c r="D33" s="32">
        <v>0.024863920435454608</v>
      </c>
      <c r="E33" s="1" t="s">
        <v>55</v>
      </c>
    </row>
    <row r="34" spans="2:5" ht="13.5">
      <c r="B34" s="9" t="s">
        <v>3</v>
      </c>
      <c r="C34" s="33">
        <v>0.07878140745436951</v>
      </c>
      <c r="D34" s="33">
        <v>0.07781282860147214</v>
      </c>
      <c r="E34" s="1" t="s">
        <v>56</v>
      </c>
    </row>
    <row r="35" spans="2:5" ht="13.5">
      <c r="B35" s="31" t="s">
        <v>15</v>
      </c>
      <c r="C35" s="32"/>
      <c r="D35" s="32">
        <v>0.065</v>
      </c>
      <c r="E35" s="1" t="s">
        <v>57</v>
      </c>
    </row>
    <row r="36" spans="2:5" ht="13.5">
      <c r="B36" s="26" t="s">
        <v>16</v>
      </c>
      <c r="C36" s="34">
        <v>0.06236702127659575</v>
      </c>
      <c r="D36" s="34">
        <v>0.04722222222222222</v>
      </c>
      <c r="E36" s="1" t="s">
        <v>58</v>
      </c>
    </row>
    <row r="37" spans="2:5" ht="13.5">
      <c r="B37" s="31" t="s">
        <v>17</v>
      </c>
      <c r="C37" s="35">
        <v>0.2954535721932767</v>
      </c>
      <c r="D37" s="35">
        <v>0.32282776695114573</v>
      </c>
      <c r="E37" s="1" t="s">
        <v>59</v>
      </c>
    </row>
    <row r="38" spans="2:5" ht="13.5">
      <c r="B38" s="9" t="s">
        <v>34</v>
      </c>
      <c r="C38" s="36">
        <v>101.99753390875462</v>
      </c>
      <c r="D38" s="36">
        <v>11.842105263157896</v>
      </c>
      <c r="E38" s="1" t="s">
        <v>60</v>
      </c>
    </row>
    <row r="39" spans="2:5" ht="13.5">
      <c r="B39" s="37" t="s">
        <v>67</v>
      </c>
      <c r="C39" s="36">
        <v>6.361282367447595</v>
      </c>
      <c r="D39" s="36">
        <v>0.5592105263157895</v>
      </c>
      <c r="E39" s="1" t="s">
        <v>61</v>
      </c>
    </row>
    <row r="40" spans="2:5" ht="13.5">
      <c r="B40" s="37" t="s">
        <v>68</v>
      </c>
      <c r="C40" s="36">
        <v>2.9112207151664613</v>
      </c>
      <c r="D40" s="36">
        <v>0.24342105263157895</v>
      </c>
      <c r="E40" s="1" t="s">
        <v>62</v>
      </c>
    </row>
    <row r="42" ht="13.5">
      <c r="B42" s="38" t="s">
        <v>69</v>
      </c>
    </row>
    <row r="44" ht="13.5">
      <c r="B44" s="38" t="s">
        <v>70</v>
      </c>
    </row>
    <row r="45" ht="13.5">
      <c r="B45" t="s">
        <v>74</v>
      </c>
    </row>
    <row r="46" ht="13.5">
      <c r="B46" s="38" t="s">
        <v>73</v>
      </c>
    </row>
    <row r="47" ht="13.5">
      <c r="B47" s="38" t="s">
        <v>75</v>
      </c>
    </row>
    <row r="48" ht="13.5">
      <c r="B48" t="s">
        <v>71</v>
      </c>
    </row>
    <row r="50" ht="13.5">
      <c r="B50" s="38" t="s">
        <v>72</v>
      </c>
    </row>
    <row r="51" ht="13.5">
      <c r="B51" s="38" t="s">
        <v>76</v>
      </c>
    </row>
    <row r="52" ht="13.5">
      <c r="B52" s="38" t="s">
        <v>77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46">
      <selection activeCell="A44" sqref="A43:A44"/>
    </sheetView>
  </sheetViews>
  <sheetFormatPr defaultColWidth="9.00390625" defaultRowHeight="13.5"/>
  <cols>
    <col min="1" max="1" width="19.50390625" style="39" customWidth="1"/>
    <col min="2" max="5" width="9.00390625" style="39" customWidth="1"/>
    <col min="6" max="6" width="9.50390625" style="39" customWidth="1"/>
    <col min="7" max="16384" width="9.00390625" style="39" customWidth="1"/>
  </cols>
  <sheetData>
    <row r="1" spans="1:12" ht="14.25">
      <c r="A1" s="39" t="s">
        <v>78</v>
      </c>
      <c r="B1" s="40" t="s">
        <v>79</v>
      </c>
      <c r="C1" s="41" t="s">
        <v>80</v>
      </c>
      <c r="H1" s="42"/>
      <c r="I1" s="42"/>
      <c r="J1" s="42"/>
      <c r="K1" s="42"/>
      <c r="L1" s="42"/>
    </row>
    <row r="2" spans="1:12" ht="13.5">
      <c r="A2" s="43" t="s">
        <v>5</v>
      </c>
      <c r="B2" s="44"/>
      <c r="C2" s="44"/>
      <c r="D2" s="44"/>
      <c r="E2" s="44"/>
      <c r="F2" s="44"/>
      <c r="G2" s="44"/>
      <c r="H2" s="45"/>
      <c r="I2" s="45"/>
      <c r="J2" s="45"/>
      <c r="K2" s="46"/>
      <c r="L2" s="46"/>
    </row>
    <row r="3" spans="1:12" ht="13.5">
      <c r="A3" s="47" t="s">
        <v>0</v>
      </c>
      <c r="B3" s="48" t="s">
        <v>81</v>
      </c>
      <c r="C3" s="49" t="s">
        <v>82</v>
      </c>
      <c r="D3" s="50" t="s">
        <v>83</v>
      </c>
      <c r="E3" s="51" t="s">
        <v>84</v>
      </c>
      <c r="F3" s="52" t="s">
        <v>85</v>
      </c>
      <c r="G3" s="47" t="s">
        <v>86</v>
      </c>
      <c r="H3" s="47"/>
      <c r="I3" s="47"/>
      <c r="J3" s="47"/>
      <c r="K3" s="47"/>
      <c r="L3" s="47"/>
    </row>
    <row r="4" spans="1:12" ht="13.5">
      <c r="A4" s="43" t="s">
        <v>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3.5">
      <c r="A5" s="43" t="s">
        <v>10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3.5">
      <c r="A6" s="43" t="s">
        <v>11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43" t="s">
        <v>12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53" t="s">
        <v>18</v>
      </c>
      <c r="B8" s="10" t="e">
        <f aca="true" t="shared" si="0" ref="B8:L8">B25/B14*1000000</f>
        <v>#DIV/0!</v>
      </c>
      <c r="C8" s="10" t="e">
        <f t="shared" si="0"/>
        <v>#DIV/0!</v>
      </c>
      <c r="D8" s="10" t="e">
        <f t="shared" si="0"/>
        <v>#DIV/0!</v>
      </c>
      <c r="E8" s="10" t="e">
        <f t="shared" si="0"/>
        <v>#DIV/0!</v>
      </c>
      <c r="F8" s="10" t="e">
        <f t="shared" si="0"/>
        <v>#DIV/0!</v>
      </c>
      <c r="G8" s="10" t="e">
        <f t="shared" si="0"/>
        <v>#DIV/0!</v>
      </c>
      <c r="H8" s="10" t="e">
        <f t="shared" si="0"/>
        <v>#DIV/0!</v>
      </c>
      <c r="I8" s="10" t="e">
        <f t="shared" si="0"/>
        <v>#DIV/0!</v>
      </c>
      <c r="J8" s="10" t="e">
        <f t="shared" si="0"/>
        <v>#DIV/0!</v>
      </c>
      <c r="K8" s="10" t="e">
        <f t="shared" si="0"/>
        <v>#DIV/0!</v>
      </c>
      <c r="L8" s="10" t="e">
        <f t="shared" si="0"/>
        <v>#DIV/0!</v>
      </c>
    </row>
    <row r="9" spans="1:12" ht="13.5">
      <c r="A9" s="43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5">
      <c r="A10" s="43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3.5">
      <c r="A11" s="43" t="s">
        <v>1</v>
      </c>
      <c r="B11" s="43" t="s">
        <v>6</v>
      </c>
      <c r="C11" s="43" t="s">
        <v>6</v>
      </c>
      <c r="D11" s="43" t="s">
        <v>6</v>
      </c>
      <c r="E11" s="43" t="s">
        <v>6</v>
      </c>
      <c r="F11" s="43" t="s">
        <v>6</v>
      </c>
      <c r="G11" s="43" t="s">
        <v>87</v>
      </c>
      <c r="H11" s="43" t="s">
        <v>87</v>
      </c>
      <c r="I11" s="43" t="s">
        <v>87</v>
      </c>
      <c r="J11" s="43" t="s">
        <v>87</v>
      </c>
      <c r="K11" s="43" t="s">
        <v>87</v>
      </c>
      <c r="L11" s="43" t="s">
        <v>87</v>
      </c>
    </row>
    <row r="12" spans="1:12" ht="13.5">
      <c r="A12" s="47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3.5">
      <c r="A13" s="47" t="s">
        <v>13</v>
      </c>
      <c r="B13" s="12" t="e">
        <f aca="true" t="shared" si="1" ref="B13:L13">B12/B19</f>
        <v>#DIV/0!</v>
      </c>
      <c r="C13" s="12" t="e">
        <f t="shared" si="1"/>
        <v>#DIV/0!</v>
      </c>
      <c r="D13" s="12" t="e">
        <f t="shared" si="1"/>
        <v>#DIV/0!</v>
      </c>
      <c r="E13" s="12" t="e">
        <f t="shared" si="1"/>
        <v>#DIV/0!</v>
      </c>
      <c r="F13" s="12" t="e">
        <f t="shared" si="1"/>
        <v>#DIV/0!</v>
      </c>
      <c r="G13" s="12" t="e">
        <f t="shared" si="1"/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2" t="e">
        <f t="shared" si="1"/>
        <v>#DIV/0!</v>
      </c>
    </row>
    <row r="14" spans="1:12" ht="13.5">
      <c r="A14" s="43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43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54" t="s">
        <v>23</v>
      </c>
      <c r="B16" s="16">
        <f aca="true" t="shared" si="2" ref="B16:L16">B14*B19/1000000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</row>
    <row r="17" spans="1:12" ht="13.5">
      <c r="A17" s="55" t="s">
        <v>36</v>
      </c>
      <c r="B17" s="18" t="e">
        <f aca="true" t="shared" si="3" ref="B17:L17">B16/B24</f>
        <v>#DIV/0!</v>
      </c>
      <c r="C17" s="18" t="e">
        <f t="shared" si="3"/>
        <v>#DIV/0!</v>
      </c>
      <c r="D17" s="18" t="e">
        <f t="shared" si="3"/>
        <v>#DIV/0!</v>
      </c>
      <c r="E17" s="18" t="e">
        <f t="shared" si="3"/>
        <v>#DIV/0!</v>
      </c>
      <c r="F17" s="18" t="e">
        <f t="shared" si="3"/>
        <v>#DIV/0!</v>
      </c>
      <c r="G17" s="18" t="e">
        <f t="shared" si="3"/>
        <v>#DIV/0!</v>
      </c>
      <c r="H17" s="18" t="e">
        <f t="shared" si="3"/>
        <v>#DIV/0!</v>
      </c>
      <c r="I17" s="18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</row>
    <row r="18" spans="1:12" ht="13.5">
      <c r="A18" s="43" t="s">
        <v>24</v>
      </c>
      <c r="B18" s="19"/>
      <c r="C18" s="19"/>
      <c r="D18" s="19"/>
      <c r="E18" s="19"/>
      <c r="F18" s="19"/>
      <c r="G18" s="56"/>
      <c r="H18" s="56"/>
      <c r="I18" s="56"/>
      <c r="J18" s="56"/>
      <c r="K18" s="56"/>
      <c r="L18" s="56"/>
    </row>
    <row r="19" spans="1:12" ht="13.5">
      <c r="A19" s="47" t="s">
        <v>25</v>
      </c>
      <c r="B19" s="20"/>
      <c r="C19" s="20"/>
      <c r="D19" s="20"/>
      <c r="E19" s="20"/>
      <c r="F19" s="20"/>
      <c r="G19" s="57"/>
      <c r="H19" s="57"/>
      <c r="I19" s="57"/>
      <c r="J19" s="57"/>
      <c r="K19" s="57"/>
      <c r="L19" s="57"/>
    </row>
    <row r="20" spans="1:12" ht="13.5">
      <c r="A20" s="58" t="s">
        <v>37</v>
      </c>
      <c r="B20" s="59" t="e">
        <f aca="true" t="shared" si="4" ref="B20:L20">B19/B8</f>
        <v>#DIV/0!</v>
      </c>
      <c r="C20" s="59" t="e">
        <f t="shared" si="4"/>
        <v>#DIV/0!</v>
      </c>
      <c r="D20" s="59" t="e">
        <f t="shared" si="4"/>
        <v>#DIV/0!</v>
      </c>
      <c r="E20" s="59" t="e">
        <f t="shared" si="4"/>
        <v>#DIV/0!</v>
      </c>
      <c r="F20" s="59" t="e">
        <f t="shared" si="4"/>
        <v>#DIV/0!</v>
      </c>
      <c r="G20" s="59" t="e">
        <f t="shared" si="4"/>
        <v>#DIV/0!</v>
      </c>
      <c r="H20" s="59" t="e">
        <f t="shared" si="4"/>
        <v>#DIV/0!</v>
      </c>
      <c r="I20" s="59" t="e">
        <f t="shared" si="4"/>
        <v>#DIV/0!</v>
      </c>
      <c r="J20" s="59" t="e">
        <f t="shared" si="4"/>
        <v>#DIV/0!</v>
      </c>
      <c r="K20" s="59" t="e">
        <f t="shared" si="4"/>
        <v>#DIV/0!</v>
      </c>
      <c r="L20" s="59" t="e">
        <f t="shared" si="4"/>
        <v>#DIV/0!</v>
      </c>
    </row>
    <row r="21" spans="1:12" ht="13.5">
      <c r="A21" s="60" t="s">
        <v>88</v>
      </c>
      <c r="B21" s="61" t="e">
        <f aca="true" t="shared" si="5" ref="B21:L21">B19/B9</f>
        <v>#DIV/0!</v>
      </c>
      <c r="C21" s="61" t="e">
        <f t="shared" si="5"/>
        <v>#DIV/0!</v>
      </c>
      <c r="D21" s="61" t="e">
        <f t="shared" si="5"/>
        <v>#DIV/0!</v>
      </c>
      <c r="E21" s="61" t="e">
        <f t="shared" si="5"/>
        <v>#DIV/0!</v>
      </c>
      <c r="F21" s="61" t="e">
        <f t="shared" si="5"/>
        <v>#DIV/0!</v>
      </c>
      <c r="G21" s="61" t="e">
        <f t="shared" si="5"/>
        <v>#DIV/0!</v>
      </c>
      <c r="H21" s="61" t="e">
        <f t="shared" si="5"/>
        <v>#DIV/0!</v>
      </c>
      <c r="I21" s="61" t="e">
        <f t="shared" si="5"/>
        <v>#DIV/0!</v>
      </c>
      <c r="J21" s="61" t="e">
        <f t="shared" si="5"/>
        <v>#DIV/0!</v>
      </c>
      <c r="K21" s="61" t="e">
        <f t="shared" si="5"/>
        <v>#DIV/0!</v>
      </c>
      <c r="L21" s="61" t="e">
        <f t="shared" si="5"/>
        <v>#DIV/0!</v>
      </c>
    </row>
    <row r="22" spans="1:12" ht="13.5">
      <c r="A22" s="43" t="s">
        <v>26</v>
      </c>
      <c r="B22" s="25"/>
      <c r="C22" s="25"/>
      <c r="D22" s="25"/>
      <c r="E22" s="25"/>
      <c r="F22" s="25"/>
      <c r="G22" s="62"/>
      <c r="H22" s="62"/>
      <c r="I22" s="25"/>
      <c r="J22" s="25"/>
      <c r="K22" s="25"/>
      <c r="L22" s="25"/>
    </row>
    <row r="23" spans="1:12" ht="13.5">
      <c r="A23" s="43" t="s">
        <v>27</v>
      </c>
      <c r="B23" s="25"/>
      <c r="C23" s="25"/>
      <c r="D23" s="25"/>
      <c r="E23" s="25"/>
      <c r="F23" s="25"/>
      <c r="G23" s="62"/>
      <c r="H23" s="62"/>
      <c r="I23" s="25"/>
      <c r="J23" s="25"/>
      <c r="K23" s="25"/>
      <c r="L23" s="25"/>
    </row>
    <row r="24" spans="1:12" ht="13.5">
      <c r="A24" s="43" t="s">
        <v>28</v>
      </c>
      <c r="B24" s="25"/>
      <c r="C24" s="25"/>
      <c r="D24" s="25"/>
      <c r="E24" s="25"/>
      <c r="F24" s="25"/>
      <c r="G24" s="62"/>
      <c r="H24" s="62"/>
      <c r="I24" s="25"/>
      <c r="J24" s="25"/>
      <c r="K24" s="25"/>
      <c r="L24" s="25"/>
    </row>
    <row r="25" spans="1:12" ht="13.5">
      <c r="A25" s="43" t="s">
        <v>29</v>
      </c>
      <c r="B25" s="25"/>
      <c r="C25" s="25"/>
      <c r="D25" s="25"/>
      <c r="E25" s="25"/>
      <c r="F25" s="25"/>
      <c r="G25" s="62"/>
      <c r="H25" s="62"/>
      <c r="I25" s="25"/>
      <c r="J25" s="25"/>
      <c r="K25" s="25"/>
      <c r="L25" s="25"/>
    </row>
    <row r="26" spans="1:12" ht="13.5">
      <c r="A26" s="43" t="s">
        <v>30</v>
      </c>
      <c r="B26" s="25"/>
      <c r="C26" s="25"/>
      <c r="D26" s="25"/>
      <c r="E26" s="25"/>
      <c r="F26" s="25"/>
      <c r="G26" s="62"/>
      <c r="H26" s="62"/>
      <c r="I26" s="25"/>
      <c r="J26" s="25"/>
      <c r="K26" s="25"/>
      <c r="L26" s="25"/>
    </row>
    <row r="27" spans="1:12" ht="13.5">
      <c r="A27" s="43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3.5">
      <c r="A28" s="43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3.5">
      <c r="A29" s="63" t="s">
        <v>14</v>
      </c>
      <c r="B29" s="27" t="e">
        <f aca="true" t="shared" si="6" ref="B29:L29">B27/B26</f>
        <v>#DIV/0!</v>
      </c>
      <c r="C29" s="27" t="e">
        <f t="shared" si="6"/>
        <v>#DIV/0!</v>
      </c>
      <c r="D29" s="27" t="e">
        <f t="shared" si="6"/>
        <v>#DIV/0!</v>
      </c>
      <c r="E29" s="27" t="e">
        <f t="shared" si="6"/>
        <v>#DIV/0!</v>
      </c>
      <c r="F29" s="27" t="e">
        <f t="shared" si="6"/>
        <v>#DIV/0!</v>
      </c>
      <c r="G29" s="27" t="e">
        <f t="shared" si="6"/>
        <v>#DIV/0!</v>
      </c>
      <c r="H29" s="27" t="e">
        <f t="shared" si="6"/>
        <v>#DIV/0!</v>
      </c>
      <c r="I29" s="27" t="e">
        <f t="shared" si="6"/>
        <v>#DIV/0!</v>
      </c>
      <c r="J29" s="27" t="e">
        <f t="shared" si="6"/>
        <v>#DIV/0!</v>
      </c>
      <c r="K29" s="27" t="e">
        <f t="shared" si="6"/>
        <v>#DIV/0!</v>
      </c>
      <c r="L29" s="27" t="e">
        <f t="shared" si="6"/>
        <v>#DIV/0!</v>
      </c>
    </row>
    <row r="30" spans="1:12" ht="13.5">
      <c r="A30" s="63" t="s">
        <v>33</v>
      </c>
      <c r="B30" s="28" t="e">
        <f aca="true" t="shared" si="7" ref="B30:L30">B27/B14*1000000</f>
        <v>#DIV/0!</v>
      </c>
      <c r="C30" s="28" t="e">
        <f t="shared" si="7"/>
        <v>#DIV/0!</v>
      </c>
      <c r="D30" s="28" t="e">
        <f t="shared" si="7"/>
        <v>#DIV/0!</v>
      </c>
      <c r="E30" s="28" t="e">
        <f t="shared" si="7"/>
        <v>#DIV/0!</v>
      </c>
      <c r="F30" s="28" t="e">
        <f t="shared" si="7"/>
        <v>#DIV/0!</v>
      </c>
      <c r="G30" s="28" t="e">
        <f t="shared" si="7"/>
        <v>#DIV/0!</v>
      </c>
      <c r="H30" s="28" t="e">
        <f t="shared" si="7"/>
        <v>#DIV/0!</v>
      </c>
      <c r="I30" s="28" t="e">
        <f t="shared" si="7"/>
        <v>#DIV/0!</v>
      </c>
      <c r="J30" s="28" t="e">
        <f t="shared" si="7"/>
        <v>#DIV/0!</v>
      </c>
      <c r="K30" s="28" t="e">
        <f t="shared" si="7"/>
        <v>#DIV/0!</v>
      </c>
      <c r="L30" s="28" t="e">
        <f t="shared" si="7"/>
        <v>#DIV/0!</v>
      </c>
    </row>
    <row r="31" spans="1:12" ht="13.5">
      <c r="A31" s="29" t="s">
        <v>89</v>
      </c>
      <c r="B31" s="30" t="e">
        <f aca="true" t="shared" si="8" ref="B31:L31">B19/B30</f>
        <v>#DIV/0!</v>
      </c>
      <c r="C31" s="30" t="e">
        <f t="shared" si="8"/>
        <v>#DIV/0!</v>
      </c>
      <c r="D31" s="30" t="e">
        <f t="shared" si="8"/>
        <v>#DIV/0!</v>
      </c>
      <c r="E31" s="30" t="e">
        <f t="shared" si="8"/>
        <v>#DIV/0!</v>
      </c>
      <c r="F31" s="30" t="e">
        <f t="shared" si="8"/>
        <v>#DIV/0!</v>
      </c>
      <c r="G31" s="30" t="e">
        <f t="shared" si="8"/>
        <v>#DIV/0!</v>
      </c>
      <c r="H31" s="30" t="e">
        <f t="shared" si="8"/>
        <v>#DIV/0!</v>
      </c>
      <c r="I31" s="30" t="e">
        <f t="shared" si="8"/>
        <v>#DIV/0!</v>
      </c>
      <c r="J31" s="30" t="e">
        <f t="shared" si="8"/>
        <v>#DIV/0!</v>
      </c>
      <c r="K31" s="30" t="e">
        <f t="shared" si="8"/>
        <v>#DIV/0!</v>
      </c>
      <c r="L31" s="30" t="e">
        <f t="shared" si="8"/>
        <v>#DIV/0!</v>
      </c>
    </row>
    <row r="32" spans="1:12" ht="13.5">
      <c r="A32" s="64" t="s">
        <v>4</v>
      </c>
      <c r="B32" s="32" t="e">
        <f aca="true" t="shared" si="9" ref="B32:L32">B25/B26</f>
        <v>#DIV/0!</v>
      </c>
      <c r="C32" s="32" t="e">
        <f t="shared" si="9"/>
        <v>#DIV/0!</v>
      </c>
      <c r="D32" s="32" t="e">
        <f t="shared" si="9"/>
        <v>#DIV/0!</v>
      </c>
      <c r="E32" s="32" t="e">
        <f t="shared" si="9"/>
        <v>#DIV/0!</v>
      </c>
      <c r="F32" s="32" t="e">
        <f t="shared" si="9"/>
        <v>#DIV/0!</v>
      </c>
      <c r="G32" s="32" t="e">
        <f t="shared" si="9"/>
        <v>#DIV/0!</v>
      </c>
      <c r="H32" s="32" t="e">
        <f t="shared" si="9"/>
        <v>#DIV/0!</v>
      </c>
      <c r="I32" s="32" t="e">
        <f t="shared" si="9"/>
        <v>#DIV/0!</v>
      </c>
      <c r="J32" s="32" t="e">
        <f t="shared" si="9"/>
        <v>#DIV/0!</v>
      </c>
      <c r="K32" s="32" t="e">
        <f t="shared" si="9"/>
        <v>#DIV/0!</v>
      </c>
      <c r="L32" s="32" t="e">
        <f t="shared" si="9"/>
        <v>#DIV/0!</v>
      </c>
    </row>
    <row r="33" spans="1:12" ht="13.5">
      <c r="A33" s="53" t="s">
        <v>3</v>
      </c>
      <c r="B33" s="33" t="e">
        <f aca="true" t="shared" si="10" ref="B33:L33">B25/B27</f>
        <v>#DIV/0!</v>
      </c>
      <c r="C33" s="33" t="e">
        <f t="shared" si="10"/>
        <v>#DIV/0!</v>
      </c>
      <c r="D33" s="33" t="e">
        <f t="shared" si="10"/>
        <v>#DIV/0!</v>
      </c>
      <c r="E33" s="33" t="e">
        <f t="shared" si="10"/>
        <v>#DIV/0!</v>
      </c>
      <c r="F33" s="33" t="e">
        <f t="shared" si="10"/>
        <v>#DIV/0!</v>
      </c>
      <c r="G33" s="33" t="e">
        <f t="shared" si="10"/>
        <v>#DIV/0!</v>
      </c>
      <c r="H33" s="33" t="e">
        <f t="shared" si="10"/>
        <v>#DIV/0!</v>
      </c>
      <c r="I33" s="33" t="e">
        <f t="shared" si="10"/>
        <v>#DIV/0!</v>
      </c>
      <c r="J33" s="33" t="e">
        <f t="shared" si="10"/>
        <v>#DIV/0!</v>
      </c>
      <c r="K33" s="33" t="e">
        <f t="shared" si="10"/>
        <v>#DIV/0!</v>
      </c>
      <c r="L33" s="33" t="e">
        <f t="shared" si="10"/>
        <v>#DIV/0!</v>
      </c>
    </row>
    <row r="34" spans="1:12" ht="13.5">
      <c r="A34" s="64" t="s">
        <v>15</v>
      </c>
      <c r="B34" s="32" t="e">
        <f aca="true" t="shared" si="11" ref="B34:L34">B23/B22</f>
        <v>#DIV/0!</v>
      </c>
      <c r="C34" s="32" t="e">
        <f t="shared" si="11"/>
        <v>#DIV/0!</v>
      </c>
      <c r="D34" s="32" t="e">
        <f t="shared" si="11"/>
        <v>#DIV/0!</v>
      </c>
      <c r="E34" s="32" t="e">
        <f t="shared" si="11"/>
        <v>#DIV/0!</v>
      </c>
      <c r="F34" s="32" t="e">
        <f t="shared" si="11"/>
        <v>#DIV/0!</v>
      </c>
      <c r="G34" s="32" t="e">
        <f t="shared" si="11"/>
        <v>#DIV/0!</v>
      </c>
      <c r="H34" s="32" t="e">
        <f t="shared" si="11"/>
        <v>#DIV/0!</v>
      </c>
      <c r="I34" s="32" t="e">
        <f t="shared" si="11"/>
        <v>#DIV/0!</v>
      </c>
      <c r="J34" s="32" t="e">
        <f t="shared" si="11"/>
        <v>#DIV/0!</v>
      </c>
      <c r="K34" s="32" t="e">
        <f t="shared" si="11"/>
        <v>#DIV/0!</v>
      </c>
      <c r="L34" s="32" t="e">
        <f t="shared" si="11"/>
        <v>#DIV/0!</v>
      </c>
    </row>
    <row r="35" spans="1:12" ht="13.5">
      <c r="A35" s="63" t="s">
        <v>16</v>
      </c>
      <c r="B35" s="34" t="e">
        <f aca="true" t="shared" si="12" ref="B35:L35">B24/B22</f>
        <v>#DIV/0!</v>
      </c>
      <c r="C35" s="34" t="e">
        <f t="shared" si="12"/>
        <v>#DIV/0!</v>
      </c>
      <c r="D35" s="34" t="e">
        <f t="shared" si="12"/>
        <v>#DIV/0!</v>
      </c>
      <c r="E35" s="34" t="e">
        <f t="shared" si="12"/>
        <v>#DIV/0!</v>
      </c>
      <c r="F35" s="34" t="e">
        <f t="shared" si="12"/>
        <v>#DIV/0!</v>
      </c>
      <c r="G35" s="34" t="e">
        <f t="shared" si="12"/>
        <v>#DIV/0!</v>
      </c>
      <c r="H35" s="34" t="e">
        <f t="shared" si="12"/>
        <v>#DIV/0!</v>
      </c>
      <c r="I35" s="34" t="e">
        <f t="shared" si="12"/>
        <v>#DIV/0!</v>
      </c>
      <c r="J35" s="34" t="e">
        <f t="shared" si="12"/>
        <v>#DIV/0!</v>
      </c>
      <c r="K35" s="34" t="e">
        <f t="shared" si="12"/>
        <v>#DIV/0!</v>
      </c>
      <c r="L35" s="34" t="e">
        <f t="shared" si="12"/>
        <v>#DIV/0!</v>
      </c>
    </row>
    <row r="36" spans="1:12" ht="13.5">
      <c r="A36" s="64" t="s">
        <v>17</v>
      </c>
      <c r="B36" s="35" t="e">
        <f aca="true" t="shared" si="13" ref="B36:L36">B28/B26</f>
        <v>#DIV/0!</v>
      </c>
      <c r="C36" s="35" t="e">
        <f t="shared" si="13"/>
        <v>#DIV/0!</v>
      </c>
      <c r="D36" s="35" t="e">
        <f t="shared" si="13"/>
        <v>#DIV/0!</v>
      </c>
      <c r="E36" s="35" t="e">
        <f t="shared" si="13"/>
        <v>#DIV/0!</v>
      </c>
      <c r="F36" s="35" t="e">
        <f t="shared" si="13"/>
        <v>#DIV/0!</v>
      </c>
      <c r="G36" s="35" t="e">
        <f t="shared" si="13"/>
        <v>#DIV/0!</v>
      </c>
      <c r="H36" s="35" t="e">
        <f t="shared" si="13"/>
        <v>#DIV/0!</v>
      </c>
      <c r="I36" s="35" t="e">
        <f t="shared" si="13"/>
        <v>#DIV/0!</v>
      </c>
      <c r="J36" s="35" t="e">
        <f t="shared" si="13"/>
        <v>#DIV/0!</v>
      </c>
      <c r="K36" s="35" t="e">
        <f t="shared" si="13"/>
        <v>#DIV/0!</v>
      </c>
      <c r="L36" s="35" t="e">
        <f t="shared" si="13"/>
        <v>#DIV/0!</v>
      </c>
    </row>
    <row r="37" spans="1:12" ht="13.5">
      <c r="A37" s="53" t="s">
        <v>34</v>
      </c>
      <c r="B37" s="65" t="e">
        <f aca="true" t="shared" si="14" ref="B37:L37">B22/B18</f>
        <v>#DIV/0!</v>
      </c>
      <c r="C37" s="65" t="e">
        <f t="shared" si="14"/>
        <v>#DIV/0!</v>
      </c>
      <c r="D37" s="65" t="e">
        <f t="shared" si="14"/>
        <v>#DIV/0!</v>
      </c>
      <c r="E37" s="65" t="e">
        <f t="shared" si="14"/>
        <v>#DIV/0!</v>
      </c>
      <c r="F37" s="65" t="e">
        <f t="shared" si="14"/>
        <v>#DIV/0!</v>
      </c>
      <c r="G37" s="65" t="e">
        <f t="shared" si="14"/>
        <v>#DIV/0!</v>
      </c>
      <c r="H37" s="65" t="e">
        <f t="shared" si="14"/>
        <v>#DIV/0!</v>
      </c>
      <c r="I37" s="65" t="e">
        <f t="shared" si="14"/>
        <v>#DIV/0!</v>
      </c>
      <c r="J37" s="65" t="e">
        <f t="shared" si="14"/>
        <v>#DIV/0!</v>
      </c>
      <c r="K37" s="65" t="e">
        <f t="shared" si="14"/>
        <v>#DIV/0!</v>
      </c>
      <c r="L37" s="65" t="e">
        <f t="shared" si="14"/>
        <v>#DIV/0!</v>
      </c>
    </row>
    <row r="38" spans="1:12" ht="13.5">
      <c r="A38" s="66" t="s">
        <v>90</v>
      </c>
      <c r="B38" s="65" t="e">
        <f aca="true" t="shared" si="15" ref="B38:L38">B24/B18</f>
        <v>#DIV/0!</v>
      </c>
      <c r="C38" s="65" t="e">
        <f t="shared" si="15"/>
        <v>#DIV/0!</v>
      </c>
      <c r="D38" s="65" t="e">
        <f t="shared" si="15"/>
        <v>#DIV/0!</v>
      </c>
      <c r="E38" s="65" t="e">
        <f t="shared" si="15"/>
        <v>#DIV/0!</v>
      </c>
      <c r="F38" s="65" t="e">
        <f t="shared" si="15"/>
        <v>#DIV/0!</v>
      </c>
      <c r="G38" s="65" t="e">
        <f t="shared" si="15"/>
        <v>#DIV/0!</v>
      </c>
      <c r="H38" s="65" t="e">
        <f t="shared" si="15"/>
        <v>#DIV/0!</v>
      </c>
      <c r="I38" s="65" t="e">
        <f t="shared" si="15"/>
        <v>#DIV/0!</v>
      </c>
      <c r="J38" s="65" t="e">
        <f t="shared" si="15"/>
        <v>#DIV/0!</v>
      </c>
      <c r="K38" s="65" t="e">
        <f t="shared" si="15"/>
        <v>#DIV/0!</v>
      </c>
      <c r="L38" s="65" t="e">
        <f t="shared" si="15"/>
        <v>#DIV/0!</v>
      </c>
    </row>
    <row r="39" spans="1:12" ht="13.5">
      <c r="A39" s="66" t="s">
        <v>91</v>
      </c>
      <c r="B39" s="65" t="e">
        <f aca="true" t="shared" si="16" ref="B39:L39">B25/B18</f>
        <v>#DIV/0!</v>
      </c>
      <c r="C39" s="65" t="e">
        <f t="shared" si="16"/>
        <v>#DIV/0!</v>
      </c>
      <c r="D39" s="65" t="e">
        <f t="shared" si="16"/>
        <v>#DIV/0!</v>
      </c>
      <c r="E39" s="65" t="e">
        <f t="shared" si="16"/>
        <v>#DIV/0!</v>
      </c>
      <c r="F39" s="65" t="e">
        <f t="shared" si="16"/>
        <v>#DIV/0!</v>
      </c>
      <c r="G39" s="65" t="e">
        <f t="shared" si="16"/>
        <v>#DIV/0!</v>
      </c>
      <c r="H39" s="65" t="e">
        <f t="shared" si="16"/>
        <v>#DIV/0!</v>
      </c>
      <c r="I39" s="65" t="e">
        <f t="shared" si="16"/>
        <v>#DIV/0!</v>
      </c>
      <c r="J39" s="65" t="e">
        <f t="shared" si="16"/>
        <v>#DIV/0!</v>
      </c>
      <c r="K39" s="65" t="e">
        <f t="shared" si="16"/>
        <v>#DIV/0!</v>
      </c>
      <c r="L39" s="65" t="e">
        <f t="shared" si="16"/>
        <v>#DIV/0!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浅野耕</dc:creator>
  <cp:keywords/>
  <dc:description/>
  <cp:lastModifiedBy> </cp:lastModifiedBy>
  <dcterms:created xsi:type="dcterms:W3CDTF">2006-02-26T22:12:47Z</dcterms:created>
  <dcterms:modified xsi:type="dcterms:W3CDTF">2006-03-27T01:00:27Z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-190998181</vt:i4>
  </property>
  <property fmtid="{D5CDD505-2E9C-101B-9397-08002B2CF9AE}" pid="4" name="_EmailSubje">
    <vt:lpwstr>セミナー資料差し替えのお願い</vt:lpwstr>
  </property>
  <property fmtid="{D5CDD505-2E9C-101B-9397-08002B2CF9AE}" pid="5" name="_AuthorEma">
    <vt:lpwstr>info@amma1.com</vt:lpwstr>
  </property>
  <property fmtid="{D5CDD505-2E9C-101B-9397-08002B2CF9AE}" pid="6" name="_AuthorEmailDisplayNa">
    <vt:lpwstr>Shin Amma</vt:lpwstr>
  </property>
</Properties>
</file>